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58754\Desktop\"/>
    </mc:Choice>
  </mc:AlternateContent>
  <bookViews>
    <workbookView xWindow="0" yWindow="0" windowWidth="9150" windowHeight="9825"/>
  </bookViews>
  <sheets>
    <sheet name="Sheet1" sheetId="1" r:id="rId1"/>
  </sheets>
  <definedNames>
    <definedName name="_xlnm.Print_Area" localSheetId="0">Sheet1!$A$1:$L$23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</calcChain>
</file>

<file path=xl/sharedStrings.xml><?xml version="1.0" encoding="utf-8"?>
<sst xmlns="http://schemas.openxmlformats.org/spreadsheetml/2006/main" count="55" uniqueCount="37">
  <si>
    <t>区画番号</t>
    <rPh sb="0" eb="2">
      <t>クカク</t>
    </rPh>
    <rPh sb="2" eb="4">
      <t>バンゴウ</t>
    </rPh>
    <phoneticPr fontId="3"/>
  </si>
  <si>
    <t>面   積</t>
    <rPh sb="0" eb="1">
      <t>メン</t>
    </rPh>
    <rPh sb="4" eb="5">
      <t>セキ</t>
    </rPh>
    <phoneticPr fontId="3"/>
  </si>
  <si>
    <t>賃   料</t>
    <rPh sb="0" eb="1">
      <t>チン</t>
    </rPh>
    <rPh sb="4" eb="5">
      <t>リョウ</t>
    </rPh>
    <phoneticPr fontId="3"/>
  </si>
  <si>
    <t>共益費</t>
    <rPh sb="0" eb="3">
      <t>キョウエキヒ</t>
    </rPh>
    <phoneticPr fontId="4"/>
  </si>
  <si>
    <t>敷　金</t>
    <rPh sb="0" eb="1">
      <t>シキ</t>
    </rPh>
    <rPh sb="2" eb="3">
      <t>カネ</t>
    </rPh>
    <phoneticPr fontId="3"/>
  </si>
  <si>
    <t>礼　金</t>
    <rPh sb="0" eb="1">
      <t>レイ</t>
    </rPh>
    <rPh sb="2" eb="3">
      <t>キン</t>
    </rPh>
    <phoneticPr fontId="3"/>
  </si>
  <si>
    <t>再契約手数料</t>
    <rPh sb="0" eb="1">
      <t>サイ</t>
    </rPh>
    <rPh sb="1" eb="3">
      <t>ケイヤク</t>
    </rPh>
    <rPh sb="3" eb="6">
      <t>テスウリョウ</t>
    </rPh>
    <phoneticPr fontId="3"/>
  </si>
  <si>
    <t>①</t>
  </si>
  <si>
    <t>1ヶ月</t>
    <rPh sb="2" eb="3">
      <t>ゲツ</t>
    </rPh>
    <phoneticPr fontId="3"/>
  </si>
  <si>
    <t>②</t>
  </si>
  <si>
    <t>③</t>
  </si>
  <si>
    <t>④</t>
  </si>
  <si>
    <t>⑤</t>
  </si>
  <si>
    <t>⑦</t>
  </si>
  <si>
    <t>⑧</t>
  </si>
  <si>
    <t>⑨A</t>
  </si>
  <si>
    <t>⑨B</t>
  </si>
  <si>
    <t>⑩</t>
  </si>
  <si>
    <t>⑪</t>
  </si>
  <si>
    <t>⑫</t>
  </si>
  <si>
    <t>⑬</t>
  </si>
  <si>
    <t>⑭</t>
  </si>
  <si>
    <t>⑮</t>
  </si>
  <si>
    <t>⑯</t>
  </si>
  <si>
    <t>⑱</t>
  </si>
  <si>
    <t>⑲</t>
  </si>
  <si>
    <t>⑳</t>
  </si>
  <si>
    <t>合　計</t>
    <rPh sb="0" eb="1">
      <t>ゴウ</t>
    </rPh>
    <rPh sb="2" eb="3">
      <t>ケイ</t>
    </rPh>
    <phoneticPr fontId="3"/>
  </si>
  <si>
    <t>－</t>
    <phoneticPr fontId="3"/>
  </si>
  <si>
    <t>別紙3　（区画賃料表）</t>
    <rPh sb="0" eb="2">
      <t>ベッシ</t>
    </rPh>
    <rPh sb="5" eb="7">
      <t>クカク</t>
    </rPh>
    <rPh sb="7" eb="9">
      <t>チンリョウ</t>
    </rPh>
    <rPh sb="9" eb="10">
      <t>ヒョウ</t>
    </rPh>
    <phoneticPr fontId="3"/>
  </si>
  <si>
    <t>販促費</t>
    <rPh sb="0" eb="2">
      <t>ハンソク</t>
    </rPh>
    <rPh sb="2" eb="3">
      <t>ヒ</t>
    </rPh>
    <phoneticPr fontId="3"/>
  </si>
  <si>
    <t>テナント会費</t>
    <rPh sb="4" eb="6">
      <t>カイヒ</t>
    </rPh>
    <phoneticPr fontId="3"/>
  </si>
  <si>
    <t>契約済・申込済</t>
    <rPh sb="0" eb="2">
      <t>ケイヤク</t>
    </rPh>
    <rPh sb="2" eb="3">
      <t>ス</t>
    </rPh>
    <rPh sb="4" eb="6">
      <t>モウシコミ</t>
    </rPh>
    <rPh sb="6" eb="7">
      <t>ス</t>
    </rPh>
    <phoneticPr fontId="3"/>
  </si>
  <si>
    <t>募集中</t>
    <rPh sb="0" eb="2">
      <t>ボシュウ</t>
    </rPh>
    <rPh sb="2" eb="3">
      <t>ナカ</t>
    </rPh>
    <phoneticPr fontId="3"/>
  </si>
  <si>
    <t>【赤字】</t>
    <rPh sb="1" eb="2">
      <t>アカ</t>
    </rPh>
    <rPh sb="2" eb="3">
      <t>ジ</t>
    </rPh>
    <phoneticPr fontId="3"/>
  </si>
  <si>
    <t>【黒字】</t>
    <rPh sb="1" eb="3">
      <t>クロジ</t>
    </rPh>
    <phoneticPr fontId="3"/>
  </si>
  <si>
    <t>2019.8.5現在</t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</si>
</sst>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&quot;㎡&quot;"/>
    <numFmt numFmtId="177" formatCode="0.00&quot;坪&quot;"/>
    <numFmt numFmtId="178" formatCode="0,000&quot;円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0"/>
      <name val="Meiryo UI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name val="Meiryo UI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>
      <alignment vertical="center"/>
    </xf>
    <xf numFmtId="176" fontId="5" fillId="0" borderId="1" xfId="0" applyNumberFormat="1" applyFont="1" applyFill="1" applyBorder="1">
      <alignment vertical="center"/>
    </xf>
    <xf numFmtId="177" fontId="5" fillId="0" borderId="1" xfId="0" applyNumberFormat="1" applyFont="1" applyFill="1" applyBorder="1">
      <alignment vertical="center"/>
    </xf>
    <xf numFmtId="38" fontId="0" fillId="0" borderId="0" xfId="0" applyNumberFormat="1">
      <alignment vertical="center"/>
    </xf>
    <xf numFmtId="178" fontId="5" fillId="0" borderId="1" xfId="1" applyNumberFormat="1" applyFont="1" applyFill="1" applyBorder="1">
      <alignment vertical="center"/>
    </xf>
    <xf numFmtId="0" fontId="0" fillId="0" borderId="0" xfId="0" applyBorder="1">
      <alignment vertical="center"/>
    </xf>
    <xf numFmtId="176" fontId="2" fillId="0" borderId="5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38" fontId="6" fillId="0" borderId="15" xfId="1" applyFont="1" applyBorder="1" applyAlignment="1">
      <alignment horizontal="center" vertical="center"/>
    </xf>
    <xf numFmtId="178" fontId="2" fillId="0" borderId="18" xfId="0" applyNumberFormat="1" applyFont="1" applyBorder="1">
      <alignment vertical="center"/>
    </xf>
    <xf numFmtId="0" fontId="0" fillId="0" borderId="7" xfId="0" applyBorder="1" applyAlignment="1">
      <alignment horizontal="center" vertical="center"/>
    </xf>
    <xf numFmtId="178" fontId="5" fillId="0" borderId="2" xfId="1" applyNumberFormat="1" applyFont="1" applyBorder="1">
      <alignment vertical="center"/>
    </xf>
    <xf numFmtId="178" fontId="5" fillId="0" borderId="20" xfId="1" applyNumberFormat="1" applyFont="1" applyBorder="1">
      <alignment vertical="center"/>
    </xf>
    <xf numFmtId="178" fontId="5" fillId="0" borderId="1" xfId="1" applyNumberFormat="1" applyFont="1" applyBorder="1">
      <alignment vertical="center"/>
    </xf>
    <xf numFmtId="178" fontId="5" fillId="0" borderId="19" xfId="1" applyNumberFormat="1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8" xfId="0" applyFont="1" applyBorder="1" applyAlignment="1">
      <alignment horizontal="center" vertical="center"/>
    </xf>
    <xf numFmtId="176" fontId="17" fillId="0" borderId="9" xfId="0" applyNumberFormat="1" applyFont="1" applyBorder="1">
      <alignment vertical="center"/>
    </xf>
    <xf numFmtId="177" fontId="17" fillId="0" borderId="9" xfId="0" applyNumberFormat="1" applyFont="1" applyBorder="1">
      <alignment vertical="center"/>
    </xf>
    <xf numFmtId="178" fontId="17" fillId="0" borderId="9" xfId="1" applyNumberFormat="1" applyFont="1" applyBorder="1">
      <alignment vertical="center"/>
    </xf>
    <xf numFmtId="178" fontId="17" fillId="0" borderId="9" xfId="1" applyNumberFormat="1" applyFont="1" applyBorder="1" applyAlignment="1">
      <alignment horizontal="right" vertical="center"/>
    </xf>
    <xf numFmtId="178" fontId="17" fillId="0" borderId="15" xfId="1" applyNumberFormat="1" applyFont="1" applyBorder="1">
      <alignment vertical="center"/>
    </xf>
    <xf numFmtId="0" fontId="15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76" fontId="17" fillId="0" borderId="1" xfId="0" applyNumberFormat="1" applyFont="1" applyBorder="1">
      <alignment vertical="center"/>
    </xf>
    <xf numFmtId="177" fontId="17" fillId="0" borderId="1" xfId="0" applyNumberFormat="1" applyFont="1" applyBorder="1">
      <alignment vertical="center"/>
    </xf>
    <xf numFmtId="178" fontId="17" fillId="0" borderId="1" xfId="1" applyNumberFormat="1" applyFont="1" applyBorder="1">
      <alignment vertical="center"/>
    </xf>
    <xf numFmtId="178" fontId="17" fillId="0" borderId="2" xfId="1" applyNumberFormat="1" applyFont="1" applyBorder="1">
      <alignment vertical="center"/>
    </xf>
    <xf numFmtId="0" fontId="15" fillId="0" borderId="13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6" fontId="17" fillId="0" borderId="1" xfId="0" applyNumberFormat="1" applyFont="1" applyFill="1" applyBorder="1">
      <alignment vertical="center"/>
    </xf>
    <xf numFmtId="177" fontId="17" fillId="0" borderId="1" xfId="0" applyNumberFormat="1" applyFont="1" applyFill="1" applyBorder="1">
      <alignment vertical="center"/>
    </xf>
    <xf numFmtId="178" fontId="17" fillId="0" borderId="1" xfId="1" applyNumberFormat="1" applyFont="1" applyFill="1" applyBorder="1">
      <alignment vertical="center"/>
    </xf>
    <xf numFmtId="0" fontId="15" fillId="0" borderId="11" xfId="0" applyFont="1" applyBorder="1" applyAlignment="1">
      <alignment horizontal="center" vertical="center"/>
    </xf>
    <xf numFmtId="178" fontId="17" fillId="0" borderId="19" xfId="1" applyNumberFormat="1" applyFont="1" applyBorder="1">
      <alignment vertical="center"/>
    </xf>
    <xf numFmtId="0" fontId="15" fillId="0" borderId="21" xfId="0" applyFont="1" applyBorder="1" applyAlignment="1">
      <alignment horizontal="center" vertical="center"/>
    </xf>
    <xf numFmtId="178" fontId="17" fillId="0" borderId="20" xfId="1" applyNumberFormat="1" applyFont="1" applyBorder="1">
      <alignment vertical="center"/>
    </xf>
    <xf numFmtId="0" fontId="15" fillId="0" borderId="2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76" fontId="17" fillId="0" borderId="2" xfId="0" applyNumberFormat="1" applyFont="1" applyFill="1" applyBorder="1">
      <alignment vertical="center"/>
    </xf>
    <xf numFmtId="177" fontId="17" fillId="0" borderId="2" xfId="0" applyNumberFormat="1" applyFont="1" applyFill="1" applyBorder="1">
      <alignment vertical="center"/>
    </xf>
    <xf numFmtId="178" fontId="17" fillId="0" borderId="3" xfId="1" applyNumberFormat="1" applyFont="1" applyFill="1" applyBorder="1">
      <alignment vertical="center"/>
    </xf>
    <xf numFmtId="178" fontId="17" fillId="0" borderId="17" xfId="1" applyNumberFormat="1" applyFont="1" applyFill="1" applyBorder="1">
      <alignment vertical="center"/>
    </xf>
    <xf numFmtId="178" fontId="17" fillId="0" borderId="17" xfId="1" applyNumberFormat="1" applyFont="1" applyBorder="1">
      <alignment vertical="center"/>
    </xf>
    <xf numFmtId="0" fontId="15" fillId="0" borderId="23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H2" sqref="H2"/>
    </sheetView>
  </sheetViews>
  <sheetFormatPr defaultRowHeight="18.75" x14ac:dyDescent="0.4"/>
  <cols>
    <col min="1" max="1" width="1.5" style="1" customWidth="1"/>
    <col min="2" max="2" width="10.125" customWidth="1"/>
    <col min="4" max="4" width="8.875" customWidth="1"/>
    <col min="5" max="5" width="10.75" customWidth="1"/>
    <col min="6" max="6" width="10" customWidth="1"/>
    <col min="7" max="7" width="9.75" style="1" customWidth="1"/>
    <col min="8" max="8" width="13.25" style="1" customWidth="1"/>
    <col min="9" max="9" width="12.75" customWidth="1"/>
    <col min="10" max="10" width="11.5" bestFit="1" customWidth="1"/>
    <col min="11" max="11" width="12.5" customWidth="1"/>
    <col min="12" max="12" width="1.5" customWidth="1"/>
  </cols>
  <sheetData>
    <row r="1" spans="2:11" s="1" customFormat="1" ht="45" customHeight="1" thickBot="1" x14ac:dyDescent="0.45">
      <c r="C1" s="28" t="s">
        <v>34</v>
      </c>
      <c r="D1" s="62" t="s">
        <v>32</v>
      </c>
      <c r="E1" s="63"/>
      <c r="F1" s="1" t="s">
        <v>35</v>
      </c>
      <c r="G1" s="1" t="s">
        <v>33</v>
      </c>
      <c r="H1" s="1" t="s">
        <v>36</v>
      </c>
      <c r="I1" s="26" t="s">
        <v>29</v>
      </c>
      <c r="J1" s="27"/>
      <c r="K1" s="27"/>
    </row>
    <row r="2" spans="2:11" ht="50.25" customHeight="1" thickBot="1" x14ac:dyDescent="0.45">
      <c r="B2" s="17" t="s">
        <v>0</v>
      </c>
      <c r="C2" s="25" t="s">
        <v>1</v>
      </c>
      <c r="D2" s="25"/>
      <c r="E2" s="18" t="s">
        <v>2</v>
      </c>
      <c r="F2" s="19" t="s">
        <v>3</v>
      </c>
      <c r="G2" s="19" t="s">
        <v>30</v>
      </c>
      <c r="H2" s="10" t="s">
        <v>31</v>
      </c>
      <c r="I2" s="20" t="s">
        <v>4</v>
      </c>
      <c r="J2" s="20" t="s">
        <v>5</v>
      </c>
      <c r="K2" s="21" t="s">
        <v>6</v>
      </c>
    </row>
    <row r="3" spans="2:11" s="28" customFormat="1" ht="30" customHeight="1" x14ac:dyDescent="0.4">
      <c r="B3" s="29" t="s">
        <v>7</v>
      </c>
      <c r="C3" s="30">
        <v>176.1</v>
      </c>
      <c r="D3" s="31">
        <v>53.27</v>
      </c>
      <c r="E3" s="32">
        <v>500000</v>
      </c>
      <c r="F3" s="32">
        <v>50000</v>
      </c>
      <c r="G3" s="32">
        <v>30000</v>
      </c>
      <c r="H3" s="33">
        <v>3000</v>
      </c>
      <c r="I3" s="34">
        <f>E3*4</f>
        <v>2000000</v>
      </c>
      <c r="J3" s="34">
        <f>E3*3</f>
        <v>1500000</v>
      </c>
      <c r="K3" s="35" t="s">
        <v>8</v>
      </c>
    </row>
    <row r="4" spans="2:11" s="28" customFormat="1" ht="30" customHeight="1" x14ac:dyDescent="0.4">
      <c r="B4" s="36" t="s">
        <v>9</v>
      </c>
      <c r="C4" s="37">
        <v>68.459999999999994</v>
      </c>
      <c r="D4" s="38">
        <v>20.7</v>
      </c>
      <c r="E4" s="39">
        <v>282000</v>
      </c>
      <c r="F4" s="39">
        <v>41000</v>
      </c>
      <c r="G4" s="39">
        <v>10000</v>
      </c>
      <c r="H4" s="39">
        <v>2000</v>
      </c>
      <c r="I4" s="40">
        <f t="shared" ref="I4:I21" si="0">E4*4</f>
        <v>1128000</v>
      </c>
      <c r="J4" s="40">
        <f t="shared" ref="J4:J21" si="1">E4*3</f>
        <v>846000</v>
      </c>
      <c r="K4" s="41" t="s">
        <v>8</v>
      </c>
    </row>
    <row r="5" spans="2:11" s="58" customFormat="1" ht="30" customHeight="1" x14ac:dyDescent="0.4">
      <c r="B5" s="22" t="s">
        <v>10</v>
      </c>
      <c r="C5" s="2">
        <v>16.54</v>
      </c>
      <c r="D5" s="3">
        <v>5</v>
      </c>
      <c r="E5" s="5">
        <v>68000</v>
      </c>
      <c r="F5" s="5">
        <v>10000</v>
      </c>
      <c r="G5" s="15">
        <v>5000</v>
      </c>
      <c r="H5" s="15">
        <v>1000</v>
      </c>
      <c r="I5" s="13">
        <f t="shared" si="0"/>
        <v>272000</v>
      </c>
      <c r="J5" s="13">
        <f t="shared" si="1"/>
        <v>204000</v>
      </c>
      <c r="K5" s="59" t="s">
        <v>8</v>
      </c>
    </row>
    <row r="6" spans="2:11" s="28" customFormat="1" ht="30" customHeight="1" x14ac:dyDescent="0.4">
      <c r="B6" s="42" t="s">
        <v>11</v>
      </c>
      <c r="C6" s="43">
        <v>10.01</v>
      </c>
      <c r="D6" s="44">
        <v>3.02</v>
      </c>
      <c r="E6" s="45">
        <v>41000</v>
      </c>
      <c r="F6" s="45">
        <v>6000</v>
      </c>
      <c r="G6" s="39">
        <v>5000</v>
      </c>
      <c r="H6" s="39">
        <v>1000</v>
      </c>
      <c r="I6" s="39">
        <f t="shared" si="0"/>
        <v>164000</v>
      </c>
      <c r="J6" s="39">
        <f t="shared" si="1"/>
        <v>123000</v>
      </c>
      <c r="K6" s="46" t="s">
        <v>8</v>
      </c>
    </row>
    <row r="7" spans="2:11" s="28" customFormat="1" ht="30" customHeight="1" x14ac:dyDescent="0.4">
      <c r="B7" s="42" t="s">
        <v>12</v>
      </c>
      <c r="C7" s="43">
        <v>18.36</v>
      </c>
      <c r="D7" s="44">
        <v>5.55</v>
      </c>
      <c r="E7" s="45">
        <v>75000</v>
      </c>
      <c r="F7" s="45">
        <v>11000</v>
      </c>
      <c r="G7" s="39">
        <v>5000</v>
      </c>
      <c r="H7" s="39">
        <v>1000</v>
      </c>
      <c r="I7" s="47">
        <f t="shared" si="0"/>
        <v>300000</v>
      </c>
      <c r="J7" s="47">
        <f t="shared" si="1"/>
        <v>225000</v>
      </c>
      <c r="K7" s="48" t="s">
        <v>8</v>
      </c>
    </row>
    <row r="8" spans="2:11" s="28" customFormat="1" ht="30" customHeight="1" x14ac:dyDescent="0.4">
      <c r="B8" s="42" t="s">
        <v>13</v>
      </c>
      <c r="C8" s="43">
        <v>8.27</v>
      </c>
      <c r="D8" s="44">
        <v>2.5</v>
      </c>
      <c r="E8" s="45">
        <v>34000</v>
      </c>
      <c r="F8" s="45">
        <v>5000</v>
      </c>
      <c r="G8" s="39">
        <v>5000</v>
      </c>
      <c r="H8" s="39">
        <v>1000</v>
      </c>
      <c r="I8" s="39">
        <f t="shared" si="0"/>
        <v>136000</v>
      </c>
      <c r="J8" s="39">
        <f t="shared" si="1"/>
        <v>102000</v>
      </c>
      <c r="K8" s="48" t="s">
        <v>8</v>
      </c>
    </row>
    <row r="9" spans="2:11" s="58" customFormat="1" ht="30" customHeight="1" x14ac:dyDescent="0.4">
      <c r="B9" s="22" t="s">
        <v>14</v>
      </c>
      <c r="C9" s="2">
        <v>19.84</v>
      </c>
      <c r="D9" s="3">
        <v>6</v>
      </c>
      <c r="E9" s="5">
        <v>81000</v>
      </c>
      <c r="F9" s="5">
        <v>12000</v>
      </c>
      <c r="G9" s="15">
        <v>5000</v>
      </c>
      <c r="H9" s="15">
        <v>1000</v>
      </c>
      <c r="I9" s="14">
        <f t="shared" si="0"/>
        <v>324000</v>
      </c>
      <c r="J9" s="14">
        <f t="shared" si="1"/>
        <v>243000</v>
      </c>
      <c r="K9" s="60" t="s">
        <v>8</v>
      </c>
    </row>
    <row r="10" spans="2:11" s="28" customFormat="1" ht="30" customHeight="1" x14ac:dyDescent="0.4">
      <c r="B10" s="42" t="s">
        <v>15</v>
      </c>
      <c r="C10" s="43">
        <v>16.55</v>
      </c>
      <c r="D10" s="44">
        <v>5</v>
      </c>
      <c r="E10" s="45">
        <v>68000</v>
      </c>
      <c r="F10" s="45">
        <v>10000</v>
      </c>
      <c r="G10" s="39">
        <v>5000</v>
      </c>
      <c r="H10" s="39">
        <v>1000</v>
      </c>
      <c r="I10" s="47">
        <f t="shared" si="0"/>
        <v>272000</v>
      </c>
      <c r="J10" s="47">
        <f t="shared" si="1"/>
        <v>204000</v>
      </c>
      <c r="K10" s="41" t="s">
        <v>8</v>
      </c>
    </row>
    <row r="11" spans="2:11" s="28" customFormat="1" ht="30" customHeight="1" x14ac:dyDescent="0.4">
      <c r="B11" s="42" t="s">
        <v>16</v>
      </c>
      <c r="C11" s="43">
        <v>22.02</v>
      </c>
      <c r="D11" s="44">
        <v>6.66</v>
      </c>
      <c r="E11" s="45">
        <v>90000</v>
      </c>
      <c r="F11" s="45">
        <v>13000</v>
      </c>
      <c r="G11" s="39">
        <v>5000</v>
      </c>
      <c r="H11" s="39">
        <v>1000</v>
      </c>
      <c r="I11" s="40">
        <f t="shared" si="0"/>
        <v>360000</v>
      </c>
      <c r="J11" s="40">
        <f t="shared" si="1"/>
        <v>270000</v>
      </c>
      <c r="K11" s="46" t="s">
        <v>8</v>
      </c>
    </row>
    <row r="12" spans="2:11" s="28" customFormat="1" ht="30" customHeight="1" x14ac:dyDescent="0.4">
      <c r="B12" s="42" t="s">
        <v>17</v>
      </c>
      <c r="C12" s="43">
        <v>24.8</v>
      </c>
      <c r="D12" s="44">
        <v>7.5</v>
      </c>
      <c r="E12" s="45">
        <v>102000</v>
      </c>
      <c r="F12" s="45">
        <v>15000</v>
      </c>
      <c r="G12" s="39">
        <v>5000</v>
      </c>
      <c r="H12" s="39">
        <v>1000</v>
      </c>
      <c r="I12" s="39">
        <f t="shared" si="0"/>
        <v>408000</v>
      </c>
      <c r="J12" s="39">
        <f t="shared" si="1"/>
        <v>306000</v>
      </c>
      <c r="K12" s="48" t="s">
        <v>8</v>
      </c>
    </row>
    <row r="13" spans="2:11" s="28" customFormat="1" ht="30" customHeight="1" x14ac:dyDescent="0.4">
      <c r="B13" s="42" t="s">
        <v>18</v>
      </c>
      <c r="C13" s="43">
        <v>21.17</v>
      </c>
      <c r="D13" s="44">
        <v>6.4</v>
      </c>
      <c r="E13" s="45">
        <v>87000</v>
      </c>
      <c r="F13" s="45">
        <v>12000</v>
      </c>
      <c r="G13" s="39">
        <v>5000</v>
      </c>
      <c r="H13" s="39">
        <v>1000</v>
      </c>
      <c r="I13" s="49">
        <f t="shared" si="0"/>
        <v>348000</v>
      </c>
      <c r="J13" s="49">
        <f t="shared" si="1"/>
        <v>261000</v>
      </c>
      <c r="K13" s="50" t="s">
        <v>8</v>
      </c>
    </row>
    <row r="14" spans="2:11" s="28" customFormat="1" ht="30" customHeight="1" x14ac:dyDescent="0.4">
      <c r="B14" s="42" t="s">
        <v>19</v>
      </c>
      <c r="C14" s="43">
        <v>16.649999999999999</v>
      </c>
      <c r="D14" s="44">
        <v>5.03</v>
      </c>
      <c r="E14" s="45">
        <v>68000</v>
      </c>
      <c r="F14" s="45">
        <v>10000</v>
      </c>
      <c r="G14" s="39">
        <v>5000</v>
      </c>
      <c r="H14" s="39">
        <v>1000</v>
      </c>
      <c r="I14" s="47">
        <f t="shared" si="0"/>
        <v>272000</v>
      </c>
      <c r="J14" s="47">
        <f t="shared" si="1"/>
        <v>204000</v>
      </c>
      <c r="K14" s="41" t="s">
        <v>8</v>
      </c>
    </row>
    <row r="15" spans="2:11" s="28" customFormat="1" ht="30" customHeight="1" x14ac:dyDescent="0.4">
      <c r="B15" s="42" t="s">
        <v>20</v>
      </c>
      <c r="C15" s="43">
        <v>33.119999999999997</v>
      </c>
      <c r="D15" s="44">
        <v>10.01</v>
      </c>
      <c r="E15" s="45">
        <v>136000</v>
      </c>
      <c r="F15" s="45">
        <v>20000</v>
      </c>
      <c r="G15" s="39">
        <v>5000</v>
      </c>
      <c r="H15" s="39">
        <v>1000</v>
      </c>
      <c r="I15" s="39">
        <f t="shared" si="0"/>
        <v>544000</v>
      </c>
      <c r="J15" s="39">
        <f t="shared" si="1"/>
        <v>408000</v>
      </c>
      <c r="K15" s="46" t="s">
        <v>8</v>
      </c>
    </row>
    <row r="16" spans="2:11" s="28" customFormat="1" ht="30" customHeight="1" x14ac:dyDescent="0.4">
      <c r="B16" s="42" t="s">
        <v>21</v>
      </c>
      <c r="C16" s="43">
        <v>18.059999999999999</v>
      </c>
      <c r="D16" s="44">
        <v>5.46</v>
      </c>
      <c r="E16" s="45">
        <v>74000</v>
      </c>
      <c r="F16" s="45">
        <v>10000</v>
      </c>
      <c r="G16" s="39">
        <v>5000</v>
      </c>
      <c r="H16" s="39">
        <v>1000</v>
      </c>
      <c r="I16" s="47">
        <f t="shared" si="0"/>
        <v>296000</v>
      </c>
      <c r="J16" s="47">
        <f t="shared" si="1"/>
        <v>222000</v>
      </c>
      <c r="K16" s="48" t="s">
        <v>8</v>
      </c>
    </row>
    <row r="17" spans="2:11" s="58" customFormat="1" ht="30" customHeight="1" x14ac:dyDescent="0.4">
      <c r="B17" s="22" t="s">
        <v>22</v>
      </c>
      <c r="C17" s="2">
        <v>16.559999999999999</v>
      </c>
      <c r="D17" s="3">
        <v>5</v>
      </c>
      <c r="E17" s="5">
        <v>68000</v>
      </c>
      <c r="F17" s="5">
        <v>10000</v>
      </c>
      <c r="G17" s="15">
        <v>5000</v>
      </c>
      <c r="H17" s="15">
        <v>1000</v>
      </c>
      <c r="I17" s="15">
        <f t="shared" si="0"/>
        <v>272000</v>
      </c>
      <c r="J17" s="15">
        <f t="shared" si="1"/>
        <v>204000</v>
      </c>
      <c r="K17" s="60" t="s">
        <v>8</v>
      </c>
    </row>
    <row r="18" spans="2:11" s="58" customFormat="1" ht="30" customHeight="1" x14ac:dyDescent="0.4">
      <c r="B18" s="23" t="s">
        <v>23</v>
      </c>
      <c r="C18" s="2">
        <v>34.64</v>
      </c>
      <c r="D18" s="3">
        <v>10.47</v>
      </c>
      <c r="E18" s="5">
        <v>143000</v>
      </c>
      <c r="F18" s="5">
        <v>20000</v>
      </c>
      <c r="G18" s="15">
        <v>5000</v>
      </c>
      <c r="H18" s="15">
        <v>1000</v>
      </c>
      <c r="I18" s="16">
        <f t="shared" si="0"/>
        <v>572000</v>
      </c>
      <c r="J18" s="16">
        <f t="shared" si="1"/>
        <v>429000</v>
      </c>
      <c r="K18" s="61" t="s">
        <v>8</v>
      </c>
    </row>
    <row r="19" spans="2:11" s="28" customFormat="1" ht="30" customHeight="1" x14ac:dyDescent="0.4">
      <c r="B19" s="42" t="s">
        <v>24</v>
      </c>
      <c r="C19" s="43">
        <v>66.7</v>
      </c>
      <c r="D19" s="44">
        <v>20.170000000000002</v>
      </c>
      <c r="E19" s="45">
        <v>275000</v>
      </c>
      <c r="F19" s="45">
        <v>40000</v>
      </c>
      <c r="G19" s="39">
        <v>10000</v>
      </c>
      <c r="H19" s="39">
        <v>2000</v>
      </c>
      <c r="I19" s="39">
        <f t="shared" si="0"/>
        <v>1100000</v>
      </c>
      <c r="J19" s="39">
        <f t="shared" si="1"/>
        <v>825000</v>
      </c>
      <c r="K19" s="48" t="s">
        <v>8</v>
      </c>
    </row>
    <row r="20" spans="2:11" s="58" customFormat="1" ht="30" customHeight="1" x14ac:dyDescent="0.4">
      <c r="B20" s="22" t="s">
        <v>25</v>
      </c>
      <c r="C20" s="2">
        <v>66.790000000000006</v>
      </c>
      <c r="D20" s="3">
        <v>20.2</v>
      </c>
      <c r="E20" s="5">
        <v>275000</v>
      </c>
      <c r="F20" s="5">
        <v>40000</v>
      </c>
      <c r="G20" s="15">
        <v>10000</v>
      </c>
      <c r="H20" s="15">
        <v>2000</v>
      </c>
      <c r="I20" s="15">
        <f t="shared" si="0"/>
        <v>1100000</v>
      </c>
      <c r="J20" s="15">
        <f t="shared" si="1"/>
        <v>825000</v>
      </c>
      <c r="K20" s="61" t="s">
        <v>8</v>
      </c>
    </row>
    <row r="21" spans="2:11" s="28" customFormat="1" ht="30" customHeight="1" thickBot="1" x14ac:dyDescent="0.45">
      <c r="B21" s="51" t="s">
        <v>26</v>
      </c>
      <c r="C21" s="52">
        <v>15.84</v>
      </c>
      <c r="D21" s="53">
        <v>4.79</v>
      </c>
      <c r="E21" s="54">
        <v>65000</v>
      </c>
      <c r="F21" s="55">
        <v>9000</v>
      </c>
      <c r="G21" s="39">
        <v>5000</v>
      </c>
      <c r="H21" s="39">
        <v>1000</v>
      </c>
      <c r="I21" s="49">
        <f t="shared" si="0"/>
        <v>260000</v>
      </c>
      <c r="J21" s="56">
        <f t="shared" si="1"/>
        <v>195000</v>
      </c>
      <c r="K21" s="57" t="s">
        <v>8</v>
      </c>
    </row>
    <row r="22" spans="2:11" ht="30" customHeight="1" thickBot="1" x14ac:dyDescent="0.45">
      <c r="B22" s="24" t="s">
        <v>27</v>
      </c>
      <c r="C22" s="7">
        <v>670.48</v>
      </c>
      <c r="D22" s="8">
        <v>202.73</v>
      </c>
      <c r="E22" s="9">
        <v>2532000</v>
      </c>
      <c r="F22" s="11">
        <v>344000</v>
      </c>
      <c r="G22" s="11">
        <f>SUM(G3:G21)</f>
        <v>135000</v>
      </c>
      <c r="H22" s="11">
        <f>SUM(H3:H21)</f>
        <v>24000</v>
      </c>
      <c r="I22" s="11">
        <f>SUM(I3:I21)</f>
        <v>10128000</v>
      </c>
      <c r="J22" s="11">
        <f>SUM(J3:J21)</f>
        <v>7596000</v>
      </c>
      <c r="K22" s="12" t="s">
        <v>28</v>
      </c>
    </row>
    <row r="23" spans="2:11" x14ac:dyDescent="0.4">
      <c r="B23" s="6"/>
      <c r="C23" s="6"/>
      <c r="D23" s="1"/>
      <c r="E23" s="4"/>
      <c r="F23" s="4"/>
      <c r="G23" s="4"/>
      <c r="H23" s="4"/>
      <c r="I23" s="1"/>
      <c r="J23" s="1"/>
      <c r="K23" s="1"/>
    </row>
  </sheetData>
  <mergeCells count="3">
    <mergeCell ref="C2:D2"/>
    <mergeCell ref="I1:K1"/>
    <mergeCell ref="D1:E1"/>
  </mergeCells>
  <phoneticPr fontId="3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 浩人</dc:creator>
  <cp:lastModifiedBy>谷 浩人</cp:lastModifiedBy>
  <cp:lastPrinted>2019-07-30T06:09:50Z</cp:lastPrinted>
  <dcterms:created xsi:type="dcterms:W3CDTF">2019-07-16T03:55:52Z</dcterms:created>
  <dcterms:modified xsi:type="dcterms:W3CDTF">2019-08-05T01:14:53Z</dcterms:modified>
</cp:coreProperties>
</file>